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00157863-4012-4172-A215-B4B6831E3F0D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0730" windowHeight="1116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<sst xmlns="http://schemas.openxmlformats.org/spreadsheetml/2006/main" count="128" uniqueCount="125">
  <si>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</si>
  <si>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</si>
  <si>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</si>
  <si>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</si>
  <si>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</si>
  <si>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</si>
  <si>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</si>
  <si>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</si>
  <si>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</si>
  <si>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</si>
  <si>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</si>
  <si>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</si>
  <si>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</si>
  <si>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</si>
  <si>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</si>
  <si>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</si>
  <si>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</si>
  <si>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</si>
  <si>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</si>
  <si>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</si>
  <si>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</si>
  <si>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</si>
  <si>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</si>
  <si>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</si>
  <si>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</si>
  <si>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</si>
  <si>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</si>
  <si>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</si>
  <si>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</si>
  <si>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</si>
  <si>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</si>
  <si>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</si>
  <si>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</si>
  <si>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</si>
  <si>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</si>
  <si>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</si>
  <si>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</si>
  <si>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</si>
  <si>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</si>
  <si>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</si>
  <si>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</si>
  <si>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</si>
  <si>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</si>
  <si>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</si>
  <si>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</si>
  <si>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</si>
  <si>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</si>
  <si>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</si>
  <si>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</si>
  <si>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</si>
  <si>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</si>
  <si>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</si>
  <si>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</si>
  <si>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</si>
  <si>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</si>
  <si>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</si>
  <si>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</si>
  <si>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</si>
  <si>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</si>
  <si>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</si>
  <si>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</si>
  <si>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</si>
  <si>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</si>
  <si>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</si>
  <si>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</si>
  <si>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</si>
  <si>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</si>
  <si>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</si>
  <si>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</si>
  <si>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</si>
  <si>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</si>
  <si>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</si>
  <si>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</si>
  <si>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</si>
  <si>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</si>
  <si>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</si>
  <si>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</si>
  <si>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</si>
  <si>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</si>
  <si>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</si>
  <si>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</si>
  <si>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</si>
  <si>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</si>
  <si>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</si>
  <si>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</si>
  <si>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</si>
  <si>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</si>
  <si>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</si>
  <si>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</si>
  <si>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</si>
  <si>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</si>
  <si>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</si>
  <si>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</si>
  <si>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</si>
  <si>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</si>
  <si>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</si>
  <si>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</si>
  <si>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</si>
  <si>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</si>
  <si>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</si>
  <si>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</si>
  <si>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</si>
  <si>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</si>
  <si>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</si>
  <si>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</si>
  <si>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</si>
  <si>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</si>
  <si>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</si>
  <si>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</si>
  <si>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</si>
  <si>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</si>
  <si>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</si>
  <si>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</si>
  <si>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</si>
  <si>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</si>
  <si>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</si>
  <si>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</si>
  <si>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</si>
  <si>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</si>
  <si>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</si>
  <si>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</si>
  <si>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</si>
  <si>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2025 (d)</t>
  </si>
  <si>
    <t>31 de diciembre de 2024 (e)</t>
  </si>
  <si>
    <t>Al 30 de junio de 2025 y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</si>
</sst>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1" zoomScale="90" zoomScaleNormal="90" workbookViewId="0">
      <selection activeCell="F69" sqref="F69:F70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1016281814.95</v>
      </c>
      <c r="D9" s="19">
        <f>SUM(D10:D16)</f>
        <v>360116811.74000001</v>
      </c>
      <c r="E9" s="11" t="s">
        <v>9</v>
      </c>
      <c r="F9" s="19">
        <f>SUM(F10:F18)</f>
        <v>219948693.00999999</v>
      </c>
      <c r="G9" s="19">
        <f>SUM(G10:G18)</f>
        <v>350849088.94</v>
      </c>
    </row>
    <row r="10" spans="2:8" x14ac:dyDescent="0.25">
      <c r="B10" s="12" t="s">
        <v>10</v>
      </c>
      <c r="C10" s="25">
        <v>1092550</v>
      </c>
      <c r="D10" s="25">
        <v>1067550</v>
      </c>
      <c r="E10" s="13" t="s">
        <v>11</v>
      </c>
      <c r="F10" s="25">
        <v>-258.5</v>
      </c>
      <c r="G10" s="25">
        <v>8147.56</v>
      </c>
    </row>
    <row r="11" spans="2:8" x14ac:dyDescent="0.25">
      <c r="B11" s="12" t="s">
        <v>12</v>
      </c>
      <c r="C11" s="25">
        <v>670062842.88999999</v>
      </c>
      <c r="D11" s="25">
        <v>274772522.42000002</v>
      </c>
      <c r="E11" s="13" t="s">
        <v>13</v>
      </c>
      <c r="F11" s="25">
        <v>73151083.019999996</v>
      </c>
      <c r="G11" s="25">
        <v>232245680.13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70992523.75</v>
      </c>
      <c r="G12" s="25">
        <v>110049334.17</v>
      </c>
    </row>
    <row r="13" spans="2:8" ht="24" x14ac:dyDescent="0.25">
      <c r="B13" s="12" t="s">
        <v>16</v>
      </c>
      <c r="C13" s="25">
        <v>345126422.06</v>
      </c>
      <c r="D13" s="25">
        <v>84276739.319999993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0</v>
      </c>
      <c r="D15" s="25">
        <v>0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75699279.900000006</v>
      </c>
      <c r="G16" s="25">
        <v>8416250.6799999997</v>
      </c>
    </row>
    <row r="17" spans="2:7" ht="24" x14ac:dyDescent="0.25">
      <c r="B17" s="10" t="s">
        <v>24</v>
      </c>
      <c r="C17" s="19">
        <f>SUM(C18:C24)</f>
        <v>111368640.56</v>
      </c>
      <c r="D17" s="19">
        <f>SUM(D18:D24)</f>
        <v>54739422.149999999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106064.84</v>
      </c>
      <c r="G18" s="25">
        <v>129676.4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283135155.64999998</v>
      </c>
      <c r="G19" s="19">
        <f>SUM(G20:G22)</f>
        <v>124443426.48</v>
      </c>
    </row>
    <row r="20" spans="2:7" ht="24" x14ac:dyDescent="0.25">
      <c r="B20" s="12" t="s">
        <v>30</v>
      </c>
      <c r="C20" s="25">
        <v>1665486.19</v>
      </c>
      <c r="D20" s="25">
        <v>1265010.56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109431807.12</v>
      </c>
      <c r="D22" s="25">
        <v>53203086.049999997</v>
      </c>
      <c r="E22" s="13" t="s">
        <v>35</v>
      </c>
      <c r="F22" s="25">
        <v>283135155.64999998</v>
      </c>
      <c r="G22" s="25">
        <v>124443426.48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32326530.550000001</v>
      </c>
      <c r="G23" s="19">
        <f>SUM(G24:G25)</f>
        <v>32326530.550000001</v>
      </c>
    </row>
    <row r="24" spans="2:7" ht="24" x14ac:dyDescent="0.25">
      <c r="B24" s="12" t="s">
        <v>38</v>
      </c>
      <c r="C24" s="25">
        <v>271347.25</v>
      </c>
      <c r="D24" s="25">
        <v>271325.53999999998</v>
      </c>
      <c r="E24" s="13" t="s">
        <v>39</v>
      </c>
      <c r="F24" s="25">
        <v>32326530.550000001</v>
      </c>
      <c r="G24" s="25">
        <v>32326530.550000001</v>
      </c>
    </row>
    <row r="25" spans="2:7" ht="24" x14ac:dyDescent="0.25">
      <c r="B25" s="10" t="s">
        <v>40</v>
      </c>
      <c r="C25" s="19">
        <f>SUM(C26:C30)</f>
        <v>47588331.450000003</v>
      </c>
      <c r="D25" s="19">
        <f>SUM(D26:D30)</f>
        <v>35673567.479999997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-1321058.8899999999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48909390.340000004</v>
      </c>
      <c r="D29" s="25">
        <v>35673567.479999997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38040534.129999995</v>
      </c>
      <c r="G31" s="19">
        <f>SUM(G32:G37)</f>
        <v>37162152.439999998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-401768.7</v>
      </c>
      <c r="G32" s="25">
        <v>2816367.91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1677876.89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38442302.829999998</v>
      </c>
      <c r="G36" s="25">
        <v>32667907.640000001</v>
      </c>
    </row>
    <row r="37" spans="2:7" x14ac:dyDescent="0.25">
      <c r="B37" s="10" t="s">
        <v>64</v>
      </c>
      <c r="C37" s="26">
        <v>14291082.630000001</v>
      </c>
      <c r="D37" s="26">
        <v>13695079.880000001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85857210.579999998</v>
      </c>
      <c r="G38" s="19">
        <f>SUM(G39:G41)</f>
        <v>406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85857210.579999998</v>
      </c>
      <c r="G41" s="25">
        <v>406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4099946.09</v>
      </c>
      <c r="G42" s="19">
        <f>SUM(G43:G45)</f>
        <v>4112460.26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4099946.09</v>
      </c>
      <c r="G45" s="25">
        <v>4112460.26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1189529869.5900002</v>
      </c>
      <c r="D47" s="19">
        <f>SUM(D41,D38,D37,D31,D25,D17,D9)</f>
        <v>464224881.25</v>
      </c>
      <c r="E47" s="6" t="s">
        <v>83</v>
      </c>
      <c r="F47" s="19">
        <f>SUM(F42,F38,F31,F27,F26,F23,F19,F9)</f>
        <v>663408070.00999999</v>
      </c>
      <c r="G47" s="19">
        <f>SUM(G42,G38,G31,G27,G26,G23,G19,G9)</f>
        <v>548894064.67000008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405208180.13</v>
      </c>
      <c r="G51" s="25">
        <v>28983038.100000001</v>
      </c>
    </row>
    <row r="52" spans="2:7" ht="24" x14ac:dyDescent="0.25">
      <c r="B52" s="10" t="s">
        <v>90</v>
      </c>
      <c r="C52" s="25">
        <v>4000750438.9699998</v>
      </c>
      <c r="D52" s="25">
        <v>3799096426.23</v>
      </c>
      <c r="E52" s="11" t="s">
        <v>91</v>
      </c>
      <c r="F52" s="25">
        <v>40408163.350000001</v>
      </c>
      <c r="G52" s="25">
        <v>56571428.649999999</v>
      </c>
    </row>
    <row r="53" spans="2:7" x14ac:dyDescent="0.25">
      <c r="B53" s="10" t="s">
        <v>92</v>
      </c>
      <c r="C53" s="25">
        <v>1299540798.1500001</v>
      </c>
      <c r="D53" s="25">
        <v>1344755043.8599999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68401635.189999998</v>
      </c>
      <c r="D54" s="25">
        <v>87213999.930000007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-1144687998.6500001</v>
      </c>
      <c r="D55" s="25">
        <v>-1186625156.3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688343335.77999997</v>
      </c>
      <c r="D56" s="25">
        <v>153426464.58000001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490528619.67000002</v>
      </c>
      <c r="G57" s="19">
        <f>SUM(G50:G55)</f>
        <v>130466742.94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1153936689.6800001</v>
      </c>
      <c r="G59" s="19">
        <f>SUM(G47,G57)</f>
        <v>679360807.61000013</v>
      </c>
    </row>
    <row r="60" spans="2:7" ht="24" x14ac:dyDescent="0.25">
      <c r="B60" s="4" t="s">
        <v>103</v>
      </c>
      <c r="C60" s="19">
        <f>SUM(C50:C58)</f>
        <v>4912348209.4399996</v>
      </c>
      <c r="D60" s="19">
        <f>SUM(D50:D58)</f>
        <v>4197866778.3000002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6101878079.0299997</v>
      </c>
      <c r="D62" s="19">
        <f>SUM(D47,D60)</f>
        <v>4662091659.5500002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2947958691.3400002</v>
      </c>
      <c r="G63" s="19">
        <f>SUM(G64:G66)</f>
        <v>2181872082.6300001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2947958691.3400002</v>
      </c>
      <c r="G65" s="25">
        <v>2181872082.6300001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1999982698.01</v>
      </c>
      <c r="G68" s="19">
        <f>SUM(G69:G73)</f>
        <v>1800858769.3099985</v>
      </c>
    </row>
    <row r="69" spans="2:7" x14ac:dyDescent="0.25">
      <c r="B69" s="14"/>
      <c r="C69" s="22"/>
      <c r="D69" s="22"/>
      <c r="E69" s="11" t="s">
        <v>111</v>
      </c>
      <c r="F69" s="25">
        <v>880312619.5999999</v>
      </c>
      <c r="G69" s="25">
        <v>621629846.38999844</v>
      </c>
    </row>
    <row r="70" spans="2:7" x14ac:dyDescent="0.25">
      <c r="B70" s="14"/>
      <c r="C70" s="22"/>
      <c r="D70" s="22"/>
      <c r="E70" s="11" t="s">
        <v>112</v>
      </c>
      <c r="F70" s="25">
        <v>593708783.21000004</v>
      </c>
      <c r="G70" s="25">
        <v>653267627.72000003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4947941389.3500004</v>
      </c>
      <c r="G79" s="19">
        <f>SUM(G63,G68,G75)</f>
        <v>3982730851.9399986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6101878079.0300007</v>
      </c>
      <c r="G81" s="19">
        <f>SUM(G59,G79)</f>
        <v>4662091659.5499992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2024-04-22T20:21:14Z</cp:lastPrinted>
  <dcterms:created xsi:type="dcterms:W3CDTF">2020-01-08T19:54:23Z</dcterms:created>
  <dcterms:modified xsi:type="dcterms:W3CDTF">2025-07-16T17:00:16Z</dcterms:modified>
</cp:coreProperties>
</file>